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1 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<sst xmlns="http://schemas.openxmlformats.org/spreadsheetml/2006/main" count="55" uniqueCount="43">
  <si>
    <t xml:space="preserve">TOTALE FINANZIATO PROGETTO (IVA INCLUSA)</t>
  </si>
  <si>
    <t xml:space="preserve">CODICE MEPA</t>
  </si>
  <si>
    <t xml:space="preserve">TIPOLOGIA</t>
  </si>
  <si>
    <t xml:space="preserve">DESCRIZIONE ESTESA</t>
  </si>
  <si>
    <t xml:space="preserve">QUANTITA'</t>
  </si>
  <si>
    <t xml:space="preserve">COSTO (iva esclusa)</t>
  </si>
  <si>
    <t xml:space="preserve">TOTALE</t>
  </si>
  <si>
    <t xml:space="preserve">Desktop</t>
  </si>
  <si>
    <t xml:space="preserve">PC HP 400 G9 DM i5-14500T 16GB SSD512GB WiFi Tastiera Mouse W11P**Garanzia 3 anni ON SITE NBD** </t>
  </si>
  <si>
    <t xml:space="preserve">PC HP ProDesk 2 G1i SFF  i5-14400 8GB SSD512GB Tastiera Mouse W11P**Garanzia 3 anni ON SITE NBD** </t>
  </si>
  <si>
    <t xml:space="preserve">Desktop AI</t>
  </si>
  <si>
    <t xml:space="preserve">PC HP MINI ProDesk 4 G1i Ultra 7 265T 24GB SSD1TB WiFi Tastiera Mouse W11P**Garanzia 3 anni ON SITE NBD** </t>
  </si>
  <si>
    <t xml:space="preserve">PC WORKSTATION HP Z2 MINI G1i D4SZ4ET Ultra 7 265 32GB SSD1TB NVIDIA Quadro RTX A400 4GB W11P </t>
  </si>
  <si>
    <t xml:space="preserve">Monitor</t>
  </si>
  <si>
    <t xml:space="preserve">MONITOR PHILIPS LED 23.8"Wide 24E1N1100A/00 IPS 1920x1080 100hz 4ms 250cd/mq 1.300:1 2x2W MM VGA HDMI </t>
  </si>
  <si>
    <t xml:space="preserve">MONITOR PHILIPS LED 27"Wide 27E1N1100A/00 IPS 1920x1080 120hz 4ms 250cd/mq 1.300:1 2x2W MM VGA HDMI </t>
  </si>
  <si>
    <t xml:space="preserve">Notebook</t>
  </si>
  <si>
    <t xml:space="preserve">NB HP 250R G9  Intel Core 5-120U 15,6" 8GB SSD512GB W11P**Garanzia 3 anni NBD Onsite** </t>
  </si>
  <si>
    <t xml:space="preserve">NB HP 250R G10 Core 7 150U 15,6" 16GB SSD512GB W11P**Garanzia 3 anni NBD Onsite**</t>
  </si>
  <si>
    <t xml:space="preserve">Notebook AI</t>
  </si>
  <si>
    <t xml:space="preserve">Notebook Business MSI 15,6" FHD IPS, Intel® Core™ Ultra 9 285H, 32GB DDR5, 1TB SSD NVMe PCIe Gen4, Intel Arc Graphics, Wi-Fi 6E, Windows 11 Home </t>
  </si>
  <si>
    <t xml:space="preserve">NB HP 250R G9 i3-1315U 15,6" 8GB SSD512GB W11**Garanzia 3 anni NBD Onsite** </t>
  </si>
  <si>
    <t xml:space="preserve">DELL pro 15 essential/i5-1334u/16gb/512g/15.6/w11h </t>
  </si>
  <si>
    <t xml:space="preserve">Tablet</t>
  </si>
  <si>
    <t xml:space="preserve">TABLET LENOVO TAB 10,1" MTK HELIO G85 4GB 128GB WIFI Android 14</t>
  </si>
  <si>
    <t xml:space="preserve">Samsung Galaxy Tab a11+ wifi 8+256gb gray </t>
  </si>
  <si>
    <t xml:space="preserve">Samsung Galaxy Tab S10 lite wifi 10.9 (6gb/128gb) silver con Pennino Samsung</t>
  </si>
  <si>
    <t xml:space="preserve">Software</t>
  </si>
  <si>
    <t xml:space="preserve">Office LTSC Professional Plus 2024 </t>
  </si>
  <si>
    <t xml:space="preserve">Office LTSC Standard 2024 </t>
  </si>
  <si>
    <t xml:space="preserve">IVA ESCLUSA</t>
  </si>
  <si>
    <t xml:space="preserve">IVA INCLUSA</t>
  </si>
  <si>
    <t xml:space="preserve">Totali</t>
  </si>
  <si>
    <t xml:space="preserve">Finanziato acquisti</t>
  </si>
  <si>
    <t xml:space="preserve">Residuo</t>
  </si>
  <si>
    <t xml:space="preserve">Finanziato totale </t>
  </si>
  <si>
    <t xml:space="preserve">Spese per acquisto di dotazioni digitali per i laboratori (attrezzature, contenuti digitali, app e software, etc.)</t>
  </si>
  <si>
    <t xml:space="preserve">Almeno 90%</t>
  </si>
  <si>
    <t xml:space="preserve">Spese organizzative e gestionali </t>
  </si>
  <si>
    <t xml:space="preserve">6% (max)</t>
  </si>
  <si>
    <t xml:space="preserve">Pubblicità </t>
  </si>
  <si>
    <t xml:space="preserve">2% (max)</t>
  </si>
  <si>
    <t xml:space="preserve">Conformità/Certificato RE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</si>
</sst>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€-410]\ * #,##0.00\ ;[$€-410]\ * \-#,##0.00\ ;[$€-410]\ * \-#\ ;@\ "/>
    <numFmt numFmtId="166" formatCode="[$€-410]\ #,##0.00;[RED]\-[$€-410]\ #,##0.00"/>
    <numFmt numFmtId="167" formatCode="\€#,##0.00"/>
  </numFmts>
  <fonts count="2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2"/>
      <charset val="1"/>
    </font>
    <font>
      <b val="true"/>
      <sz val="14"/>
      <color rgb="FFC9211E"/>
      <name val="Arial"/>
      <family val="2"/>
      <charset val="1"/>
    </font>
    <font>
      <sz val="12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2"/>
      <color rgb="FFFFFFFF"/>
      <name val="Arial"/>
      <family val="2"/>
      <charset val="1"/>
    </font>
    <font>
      <b val="true"/>
      <sz val="12"/>
      <color rgb="FFDD0806"/>
      <name val="Arial"/>
      <family val="2"/>
      <charset val="1"/>
    </font>
    <font>
      <sz val="12"/>
      <color rgb="FF353535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0"/>
      <name val="Verdana"/>
      <family val="2"/>
      <charset val="1"/>
    </font>
    <font>
      <b val="true"/>
      <sz val="14"/>
      <color rgb="FFFFFF00"/>
      <name val="Arial"/>
      <family val="2"/>
      <charset val="1"/>
    </font>
    <font>
      <b val="true"/>
      <sz val="14"/>
      <color rgb="FF00FF00"/>
      <name val="Arial"/>
      <family val="2"/>
      <charset val="1"/>
    </font>
    <font>
      <b val="true"/>
      <sz val="12"/>
      <name val="Verdana"/>
      <family val="2"/>
      <charset val="1"/>
    </font>
    <font>
      <b val="true"/>
      <sz val="14"/>
      <color rgb="FFFF0000"/>
      <name val="Arial"/>
      <family val="2"/>
      <charset val="1"/>
    </font>
    <font>
      <b val="true"/>
      <sz val="12"/>
      <color rgb="FF000000"/>
      <name val="Verdana"/>
      <family val="2"/>
      <charset val="1"/>
    </font>
    <font>
      <sz val="12"/>
      <color rgb="FFFFFF00"/>
      <name val="Verdana"/>
      <family val="2"/>
      <charset val="1"/>
    </font>
    <font>
      <sz val="12"/>
      <color rgb="FF00FFFF"/>
      <name val="Verdana"/>
      <family val="2"/>
      <charset val="1"/>
    </font>
    <font>
      <sz val="11"/>
      <name val="Verdana"/>
      <family val="2"/>
      <charset val="1"/>
    </font>
    <font>
      <sz val="10"/>
      <name val="Verdana"/>
      <family val="2"/>
      <charset val="1"/>
    </font>
    <font>
      <b val="true"/>
      <sz val="13"/>
      <name val="Arial"/>
      <family val="2"/>
      <charset val="1"/>
    </font>
    <font>
      <sz val="13"/>
      <name val="Arial"/>
      <family val="2"/>
      <charset val="1"/>
    </font>
    <font>
      <sz val="11"/>
      <name val="Arial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333399"/>
        <bgColor rgb="FF003366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F2DBDB"/>
      </patternFill>
    </fill>
    <fill>
      <patternFill patternType="solid">
        <fgColor rgb="FF23FF23"/>
        <bgColor rgb="FF00FF00"/>
      </patternFill>
    </fill>
    <fill>
      <patternFill patternType="solid">
        <fgColor rgb="FF729FCF"/>
        <bgColor rgb="FF969696"/>
      </patternFill>
    </fill>
    <fill>
      <patternFill patternType="solid">
        <fgColor rgb="FFFF6633"/>
        <bgColor rgb="FFFF8080"/>
      </patternFill>
    </fill>
    <fill>
      <patternFill patternType="solid">
        <fgColor rgb="FF0000FF"/>
        <bgColor rgb="FF0000FF"/>
      </patternFill>
    </fill>
    <fill>
      <patternFill patternType="solid">
        <fgColor rgb="FF0084D1"/>
        <bgColor rgb="FF008080"/>
      </patternFill>
    </fill>
    <fill>
      <patternFill patternType="solid">
        <fgColor rgb="FFEAF1DD"/>
        <bgColor rgb="FFDBE5F1"/>
      </patternFill>
    </fill>
    <fill>
      <patternFill patternType="solid">
        <fgColor rgb="FFF2DBDB"/>
        <bgColor rgb="FFDBE5F1"/>
      </patternFill>
    </fill>
    <fill>
      <patternFill patternType="solid">
        <fgColor rgb="FFDBE5F1"/>
        <bgColor rgb="FFEAF1DD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left" vertical="bottom" textRotation="0" wrapText="false" indent="0" shrinkToFit="false"/>
    </xf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6" fontId="5" fillId="3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3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6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5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6" fillId="5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6" fillId="5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6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6" fillId="6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6" fillId="6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6" fontId="13" fillId="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14" fillId="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16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1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18" fillId="8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19" fillId="8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2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6" fontId="6" fillId="4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0" fillId="9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22" fillId="1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23" fillId="1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23" fillId="11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3" fillId="4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23" fillId="1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ategoria tabella pivot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DD0806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EAF1DD"/>
      <rgbColor rgb="FFCCFFFF"/>
      <rgbColor rgb="FF660066"/>
      <rgbColor rgb="FFFF8080"/>
      <rgbColor rgb="FF0084D1"/>
      <rgbColor rgb="FFDBE5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F2DBDB"/>
      <rgbColor rgb="FFFFFF99"/>
      <rgbColor rgb="FF99CCFF"/>
      <rgbColor rgb="FFFF99CC"/>
      <rgbColor rgb="FFCC99FF"/>
      <rgbColor rgb="FFFFCC99"/>
      <rgbColor rgb="FF3366FF"/>
      <rgbColor rgb="FF23FF23"/>
      <rgbColor rgb="FF99CC00"/>
      <rgbColor rgb="FFFFCC00"/>
      <rgbColor rgb="FFFF9900"/>
      <rgbColor rgb="FFFF6633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5353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1"/>
  <sheetViews>
    <sheetView showFormulas="false" showGridLines="true" showRowColHeaders="true" showZeros="true" rightToLeft="false" tabSelected="true" showOutlineSymbols="true" defaultGridColor="true" view="normal" topLeftCell="A5" colorId="64" zoomScale="85" zoomScaleNormal="85" zoomScalePageLayoutView="100" workbookViewId="0">
      <selection pane="topLeft" activeCell="G5" activeCellId="0" sqref="G5"/>
    </sheetView>
  </sheetViews>
  <sheetFormatPr defaultColWidth="10.6953125" defaultRowHeight="14.65" customHeight="true" zeroHeight="false" outlineLevelRow="0" outlineLevelCol="0"/>
  <cols>
    <col collapsed="false" customWidth="true" hidden="false" outlineLevel="0" max="1" min="1" style="1" width="24.51"/>
    <col collapsed="false" customWidth="true" hidden="false" outlineLevel="0" max="2" min="2" style="2" width="45.83"/>
    <col collapsed="false" customWidth="true" hidden="false" outlineLevel="0" max="3" min="3" style="3" width="88.73"/>
    <col collapsed="false" customWidth="true" hidden="false" outlineLevel="0" max="4" min="4" style="4" width="22.76"/>
    <col collapsed="false" customWidth="true" hidden="false" outlineLevel="0" max="5" min="5" style="5" width="24.51"/>
    <col collapsed="false" customWidth="true" hidden="false" outlineLevel="0" max="6" min="6" style="2" width="23.56"/>
    <col collapsed="false" customWidth="true" hidden="false" outlineLevel="0" max="7" min="7" style="6" width="22.56"/>
    <col collapsed="false" customWidth="true" hidden="false" outlineLevel="0" max="8" min="8" style="6" width="18.69"/>
  </cols>
  <sheetData>
    <row r="1" customFormat="false" ht="19.35" hidden="false" customHeight="true" outlineLevel="0" collapsed="false">
      <c r="B1" s="3"/>
      <c r="C1" s="7" t="s">
        <v>0</v>
      </c>
      <c r="D1" s="7"/>
      <c r="E1" s="8"/>
      <c r="F1" s="9"/>
      <c r="H1" s="10"/>
      <c r="I1" s="11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8" hidden="false" customHeight="true" outlineLevel="0" collapsed="false">
      <c r="B2" s="3"/>
      <c r="D2" s="3"/>
      <c r="E2" s="12"/>
      <c r="F2" s="9"/>
      <c r="H2" s="10"/>
      <c r="I2" s="11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26.85" hidden="false" customHeight="true" outlineLevel="0" collapsed="false">
      <c r="A3" s="13" t="s">
        <v>1</v>
      </c>
      <c r="B3" s="13" t="s">
        <v>2</v>
      </c>
      <c r="C3" s="13" t="s">
        <v>3</v>
      </c>
      <c r="D3" s="13" t="s">
        <v>4</v>
      </c>
      <c r="E3" s="14" t="s">
        <v>5</v>
      </c>
      <c r="F3" s="14" t="s">
        <v>6</v>
      </c>
      <c r="G3" s="15"/>
      <c r="H3" s="16"/>
      <c r="I3" s="11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54.4" hidden="false" customHeight="true" outlineLevel="0" collapsed="false">
      <c r="A4" s="17"/>
      <c r="B4" s="17" t="s">
        <v>7</v>
      </c>
      <c r="C4" s="3" t="s">
        <v>8</v>
      </c>
      <c r="D4" s="18"/>
      <c r="E4" s="19" t="n">
        <v>812.8</v>
      </c>
      <c r="F4" s="20" t="n">
        <f aca="false">E4*D4</f>
        <v>0</v>
      </c>
    </row>
    <row r="5" customFormat="false" ht="39.5" hidden="false" customHeight="true" outlineLevel="0" collapsed="false">
      <c r="A5" s="17"/>
      <c r="B5" s="17" t="s">
        <v>7</v>
      </c>
      <c r="C5" s="3" t="s">
        <v>9</v>
      </c>
      <c r="D5" s="18"/>
      <c r="E5" s="19" t="n">
        <v>723.2</v>
      </c>
      <c r="F5" s="20" t="n">
        <f aca="false">E5*D5</f>
        <v>0</v>
      </c>
      <c r="G5" s="21"/>
    </row>
    <row r="6" customFormat="false" ht="39.5" hidden="false" customHeight="true" outlineLevel="0" collapsed="false">
      <c r="A6" s="17"/>
      <c r="B6" s="17" t="s">
        <v>10</v>
      </c>
      <c r="C6" s="3" t="s">
        <v>11</v>
      </c>
      <c r="D6" s="18"/>
      <c r="E6" s="19" t="n">
        <v>1278.72</v>
      </c>
      <c r="F6" s="20" t="n">
        <f aca="false">E6*D6</f>
        <v>0</v>
      </c>
      <c r="G6" s="21"/>
    </row>
    <row r="7" customFormat="false" ht="46.5" hidden="false" customHeight="true" outlineLevel="0" collapsed="false">
      <c r="A7" s="17"/>
      <c r="B7" s="17" t="s">
        <v>10</v>
      </c>
      <c r="C7" s="3" t="s">
        <v>12</v>
      </c>
      <c r="D7" s="18"/>
      <c r="E7" s="19" t="n">
        <v>2366.72</v>
      </c>
      <c r="F7" s="20" t="n">
        <f aca="false">E7*D7</f>
        <v>0</v>
      </c>
      <c r="G7" s="21"/>
    </row>
    <row r="8" customFormat="false" ht="52.65" hidden="false" customHeight="true" outlineLevel="0" collapsed="false">
      <c r="A8" s="17"/>
      <c r="B8" s="17" t="s">
        <v>13</v>
      </c>
      <c r="C8" s="3" t="s">
        <v>14</v>
      </c>
      <c r="D8" s="18"/>
      <c r="E8" s="19" t="n">
        <v>81.79</v>
      </c>
      <c r="F8" s="20" t="n">
        <f aca="false">E8*D8</f>
        <v>0</v>
      </c>
      <c r="G8" s="21"/>
    </row>
    <row r="9" customFormat="false" ht="58.8" hidden="false" customHeight="true" outlineLevel="0" collapsed="false">
      <c r="A9" s="17"/>
      <c r="B9" s="17" t="s">
        <v>13</v>
      </c>
      <c r="C9" s="3" t="s">
        <v>15</v>
      </c>
      <c r="D9" s="18"/>
      <c r="E9" s="19" t="n">
        <v>98.43</v>
      </c>
      <c r="F9" s="20" t="n">
        <f aca="false">E9*D9</f>
        <v>0</v>
      </c>
      <c r="G9" s="21"/>
    </row>
    <row r="10" customFormat="false" ht="63.2" hidden="false" customHeight="true" outlineLevel="0" collapsed="false">
      <c r="A10" s="22"/>
      <c r="B10" s="22" t="s">
        <v>16</v>
      </c>
      <c r="C10" s="3" t="s">
        <v>17</v>
      </c>
      <c r="D10" s="18"/>
      <c r="E10" s="23" t="n">
        <v>817.92</v>
      </c>
      <c r="F10" s="24" t="n">
        <f aca="false">E10*D10</f>
        <v>0</v>
      </c>
      <c r="G10" s="21"/>
    </row>
    <row r="11" customFormat="false" ht="69.35" hidden="false" customHeight="true" outlineLevel="0" collapsed="false">
      <c r="A11" s="22"/>
      <c r="B11" s="22" t="s">
        <v>16</v>
      </c>
      <c r="C11" s="3" t="s">
        <v>18</v>
      </c>
      <c r="D11" s="18"/>
      <c r="E11" s="23" t="n">
        <v>883.2</v>
      </c>
      <c r="F11" s="24" t="n">
        <f aca="false">E11*D11</f>
        <v>0</v>
      </c>
      <c r="G11" s="21"/>
    </row>
    <row r="12" customFormat="false" ht="74.6" hidden="false" customHeight="true" outlineLevel="0" collapsed="false">
      <c r="A12" s="22"/>
      <c r="B12" s="22" t="s">
        <v>19</v>
      </c>
      <c r="C12" s="3" t="s">
        <v>20</v>
      </c>
      <c r="D12" s="18"/>
      <c r="E12" s="23" t="n">
        <v>1342.72</v>
      </c>
      <c r="F12" s="24" t="n">
        <f aca="false">E12*D12</f>
        <v>0</v>
      </c>
      <c r="G12" s="21"/>
    </row>
    <row r="13" customFormat="false" ht="49.15" hidden="false" customHeight="true" outlineLevel="0" collapsed="false">
      <c r="A13" s="22"/>
      <c r="B13" s="22" t="s">
        <v>16</v>
      </c>
      <c r="C13" s="3" t="s">
        <v>21</v>
      </c>
      <c r="D13" s="18"/>
      <c r="E13" s="23" t="n">
        <v>574.72</v>
      </c>
      <c r="F13" s="24" t="n">
        <f aca="false">E13*D13</f>
        <v>0</v>
      </c>
      <c r="G13" s="21"/>
    </row>
    <row r="14" customFormat="false" ht="44.75" hidden="false" customHeight="true" outlineLevel="0" collapsed="false">
      <c r="A14" s="22"/>
      <c r="B14" s="22" t="s">
        <v>16</v>
      </c>
      <c r="C14" s="3" t="s">
        <v>22</v>
      </c>
      <c r="D14" s="18"/>
      <c r="E14" s="23" t="n">
        <v>753.92</v>
      </c>
      <c r="F14" s="24" t="n">
        <f aca="false">E14*D14</f>
        <v>0</v>
      </c>
    </row>
    <row r="15" customFormat="false" ht="37.75" hidden="false" customHeight="true" outlineLevel="0" collapsed="false">
      <c r="A15" s="25"/>
      <c r="B15" s="25" t="s">
        <v>23</v>
      </c>
      <c r="C15" s="3" t="s">
        <v>24</v>
      </c>
      <c r="D15" s="18"/>
      <c r="E15" s="26" t="n">
        <v>208.32</v>
      </c>
      <c r="F15" s="27" t="n">
        <f aca="false">E15*D15</f>
        <v>0</v>
      </c>
      <c r="G15" s="28"/>
    </row>
    <row r="16" customFormat="false" ht="36.85" hidden="false" customHeight="true" outlineLevel="0" collapsed="false">
      <c r="A16" s="25"/>
      <c r="B16" s="25" t="s">
        <v>23</v>
      </c>
      <c r="C16" s="3" t="s">
        <v>25</v>
      </c>
      <c r="D16" s="18"/>
      <c r="E16" s="26" t="n">
        <v>305.92</v>
      </c>
      <c r="F16" s="27" t="n">
        <f aca="false">E16*D16</f>
        <v>0</v>
      </c>
    </row>
    <row r="17" customFormat="false" ht="48.5" hidden="false" customHeight="true" outlineLevel="0" collapsed="false">
      <c r="A17" s="25"/>
      <c r="B17" s="25" t="s">
        <v>23</v>
      </c>
      <c r="C17" s="3" t="s">
        <v>26</v>
      </c>
      <c r="D17" s="18"/>
      <c r="E17" s="26" t="n">
        <v>395.52</v>
      </c>
      <c r="F17" s="27" t="n">
        <f aca="false">E17*D17</f>
        <v>0</v>
      </c>
    </row>
    <row r="18" customFormat="false" ht="62.45" hidden="false" customHeight="true" outlineLevel="0" collapsed="false">
      <c r="A18" s="25"/>
      <c r="B18" s="25" t="s">
        <v>27</v>
      </c>
      <c r="C18" s="3" t="s">
        <v>28</v>
      </c>
      <c r="D18" s="18"/>
      <c r="E18" s="26" t="n">
        <v>98</v>
      </c>
      <c r="F18" s="27" t="n">
        <f aca="false">E18*D18</f>
        <v>0</v>
      </c>
    </row>
    <row r="19" customFormat="false" ht="88.15" hidden="false" customHeight="true" outlineLevel="0" collapsed="false">
      <c r="A19" s="25"/>
      <c r="B19" s="25" t="s">
        <v>27</v>
      </c>
      <c r="C19" s="3" t="s">
        <v>29</v>
      </c>
      <c r="D19" s="18"/>
      <c r="E19" s="26" t="n">
        <v>71</v>
      </c>
      <c r="F19" s="27" t="n">
        <f aca="false">E19*D19</f>
        <v>0</v>
      </c>
      <c r="G19" s="21"/>
    </row>
    <row r="20" customFormat="false" ht="87.3" hidden="false" customHeight="true" outlineLevel="0" collapsed="false">
      <c r="A20" s="29"/>
      <c r="B20" s="29"/>
      <c r="C20" s="30"/>
      <c r="D20" s="18"/>
      <c r="E20" s="12"/>
      <c r="F20" s="9" t="n">
        <f aca="false">E20*D20</f>
        <v>0</v>
      </c>
      <c r="G20" s="21"/>
    </row>
    <row r="21" customFormat="false" ht="46.4" hidden="false" customHeight="true" outlineLevel="0" collapsed="false">
      <c r="A21" s="29"/>
      <c r="B21" s="29"/>
      <c r="C21" s="30"/>
      <c r="D21" s="18"/>
      <c r="E21" s="12"/>
      <c r="F21" s="9" t="n">
        <f aca="false">E21*D21</f>
        <v>0</v>
      </c>
      <c r="G21" s="21"/>
    </row>
    <row r="22" customFormat="false" ht="60.6" hidden="false" customHeight="true" outlineLevel="0" collapsed="false">
      <c r="A22" s="29"/>
      <c r="B22" s="29"/>
      <c r="C22" s="31"/>
      <c r="D22" s="18"/>
      <c r="E22" s="12"/>
      <c r="F22" s="9" t="n">
        <f aca="false">E22*D22</f>
        <v>0</v>
      </c>
    </row>
    <row r="23" customFormat="false" ht="271.25" hidden="false" customHeight="true" outlineLevel="0" collapsed="false">
      <c r="A23" s="29"/>
      <c r="B23" s="29"/>
      <c r="C23" s="31"/>
      <c r="D23" s="18"/>
      <c r="E23" s="12"/>
      <c r="F23" s="9" t="n">
        <f aca="false">E23*D23</f>
        <v>0</v>
      </c>
    </row>
    <row r="24" customFormat="false" ht="115.05" hidden="false" customHeight="true" outlineLevel="0" collapsed="false">
      <c r="A24" s="29"/>
      <c r="B24" s="29"/>
      <c r="C24" s="31"/>
      <c r="D24" s="18"/>
      <c r="E24" s="12"/>
      <c r="F24" s="9" t="n">
        <f aca="false">E24*D24</f>
        <v>0</v>
      </c>
    </row>
    <row r="25" customFormat="false" ht="103.2" hidden="false" customHeight="true" outlineLevel="0" collapsed="false">
      <c r="A25" s="29"/>
      <c r="B25" s="29"/>
      <c r="C25" s="31"/>
      <c r="D25" s="18"/>
      <c r="E25" s="12"/>
      <c r="F25" s="9" t="n">
        <f aca="false">E25*D25</f>
        <v>0</v>
      </c>
    </row>
    <row r="26" customFormat="false" ht="103.2" hidden="false" customHeight="true" outlineLevel="0" collapsed="false">
      <c r="A26" s="29"/>
      <c r="B26" s="29"/>
      <c r="C26" s="31"/>
      <c r="D26" s="18"/>
      <c r="E26" s="12"/>
      <c r="F26" s="9" t="n">
        <f aca="false">E26*D26</f>
        <v>0</v>
      </c>
    </row>
    <row r="27" customFormat="false" ht="38.8" hidden="false" customHeight="true" outlineLevel="0" collapsed="false">
      <c r="A27" s="29"/>
      <c r="B27" s="29"/>
      <c r="C27" s="31"/>
      <c r="D27" s="18"/>
      <c r="E27" s="12"/>
      <c r="F27" s="9" t="n">
        <f aca="false">E27*D27</f>
        <v>0</v>
      </c>
    </row>
    <row r="28" customFormat="false" ht="30.35" hidden="false" customHeight="true" outlineLevel="0" collapsed="false">
      <c r="A28" s="29"/>
      <c r="B28" s="29"/>
      <c r="C28" s="31"/>
      <c r="D28" s="18"/>
      <c r="E28" s="12"/>
      <c r="F28" s="9" t="n">
        <f aca="false">E28*D28</f>
        <v>0</v>
      </c>
    </row>
    <row r="29" customFormat="false" ht="30.35" hidden="false" customHeight="true" outlineLevel="0" collapsed="false">
      <c r="A29" s="29"/>
      <c r="B29" s="29"/>
      <c r="C29" s="31"/>
      <c r="D29" s="18"/>
      <c r="E29" s="12"/>
      <c r="F29" s="9" t="n">
        <f aca="false">E29*D29</f>
        <v>0</v>
      </c>
    </row>
    <row r="30" customFormat="false" ht="172.05" hidden="false" customHeight="true" outlineLevel="0" collapsed="false">
      <c r="A30" s="29"/>
      <c r="B30" s="29"/>
      <c r="C30" s="31"/>
      <c r="D30" s="18"/>
      <c r="E30" s="12"/>
      <c r="F30" s="9" t="n">
        <f aca="false">E30*D30</f>
        <v>0</v>
      </c>
    </row>
    <row r="31" customFormat="false" ht="157.85" hidden="false" customHeight="true" outlineLevel="0" collapsed="false">
      <c r="A31" s="29"/>
      <c r="B31" s="32"/>
      <c r="C31" s="31"/>
      <c r="D31" s="18"/>
      <c r="E31" s="12"/>
      <c r="F31" s="9" t="n">
        <f aca="false">E31*D31</f>
        <v>0</v>
      </c>
    </row>
    <row r="32" customFormat="false" ht="149.15" hidden="false" customHeight="true" outlineLevel="0" collapsed="false">
      <c r="A32" s="29"/>
      <c r="B32" s="32"/>
      <c r="C32" s="31"/>
      <c r="D32" s="18"/>
      <c r="E32" s="12"/>
      <c r="F32" s="9" t="n">
        <f aca="false">E32*D32</f>
        <v>0</v>
      </c>
    </row>
    <row r="33" customFormat="false" ht="134.9" hidden="false" customHeight="true" outlineLevel="0" collapsed="false">
      <c r="A33" s="29"/>
      <c r="B33" s="29"/>
      <c r="C33" s="31"/>
      <c r="D33" s="18"/>
      <c r="E33" s="12"/>
      <c r="F33" s="9" t="n">
        <f aca="false">E33*D33</f>
        <v>0</v>
      </c>
      <c r="G33" s="21"/>
    </row>
    <row r="34" customFormat="false" ht="131.6" hidden="false" customHeight="true" outlineLevel="0" collapsed="false">
      <c r="A34" s="29"/>
      <c r="B34" s="29"/>
      <c r="C34" s="31"/>
      <c r="D34" s="18"/>
      <c r="E34" s="12"/>
      <c r="F34" s="9" t="n">
        <f aca="false">E34*D34</f>
        <v>0</v>
      </c>
    </row>
    <row r="35" customFormat="false" ht="89" hidden="false" customHeight="true" outlineLevel="0" collapsed="false">
      <c r="A35" s="29"/>
      <c r="B35" s="29"/>
      <c r="C35" s="31"/>
      <c r="D35" s="18"/>
      <c r="E35" s="12"/>
      <c r="F35" s="9" t="n">
        <f aca="false">E35*D35</f>
        <v>0</v>
      </c>
    </row>
    <row r="36" customFormat="false" ht="32.15" hidden="false" customHeight="true" outlineLevel="0" collapsed="false">
      <c r="A36" s="29"/>
      <c r="B36" s="29"/>
      <c r="C36" s="31"/>
      <c r="D36" s="33"/>
      <c r="E36" s="12"/>
      <c r="F36" s="9"/>
    </row>
    <row r="37" customFormat="false" ht="19.35" hidden="false" customHeight="true" outlineLevel="0" collapsed="false">
      <c r="A37" s="29"/>
      <c r="B37" s="29"/>
      <c r="C37" s="31"/>
      <c r="D37" s="33"/>
      <c r="E37" s="12"/>
      <c r="F37" s="9"/>
    </row>
    <row r="38" customFormat="false" ht="19.35" hidden="false" customHeight="true" outlineLevel="0" collapsed="false">
      <c r="C38" s="31"/>
    </row>
    <row r="39" customFormat="false" ht="18.75" hidden="false" customHeight="true" outlineLevel="0" collapsed="false">
      <c r="B39" s="34"/>
      <c r="C39" s="31"/>
      <c r="D39" s="35" t="s">
        <v>30</v>
      </c>
      <c r="E39" s="36" t="s">
        <v>31</v>
      </c>
    </row>
    <row r="40" customFormat="false" ht="17" hidden="false" customHeight="true" outlineLevel="0" collapsed="false">
      <c r="C40" s="37" t="s">
        <v>32</v>
      </c>
      <c r="D40" s="38" t="n">
        <f aca="false">SUM(F4:F37)</f>
        <v>0</v>
      </c>
      <c r="E40" s="38" t="n">
        <f aca="false">D40*1.22</f>
        <v>0</v>
      </c>
    </row>
    <row r="41" customFormat="false" ht="14.65" hidden="false" customHeight="true" outlineLevel="0" collapsed="false">
      <c r="C41" s="37" t="s">
        <v>33</v>
      </c>
      <c r="D41" s="39" t="n">
        <f aca="false">E48/1.22</f>
        <v>0</v>
      </c>
      <c r="E41" s="39" t="n">
        <f aca="false">E48</f>
        <v>0</v>
      </c>
    </row>
    <row r="42" customFormat="false" ht="21.2" hidden="false" customHeight="true" outlineLevel="0" collapsed="false">
      <c r="C42" s="37" t="s">
        <v>34</v>
      </c>
      <c r="D42" s="40" t="n">
        <f aca="false">D41-D40</f>
        <v>0</v>
      </c>
      <c r="E42" s="41" t="n">
        <f aca="false">E41-E40</f>
        <v>0</v>
      </c>
    </row>
    <row r="43" customFormat="false" ht="26.75" hidden="false" customHeight="true" outlineLevel="0" collapsed="false"/>
    <row r="44" customFormat="false" ht="22.3" hidden="false" customHeight="true" outlineLevel="0" collapsed="false">
      <c r="F44" s="42"/>
      <c r="G44" s="43"/>
    </row>
    <row r="45" customFormat="false" ht="25.35" hidden="false" customHeight="true" outlineLevel="0" collapsed="false">
      <c r="A45" s="6"/>
      <c r="C45" s="2"/>
      <c r="D45" s="44"/>
      <c r="E45" s="42" t="s">
        <v>31</v>
      </c>
      <c r="F45" s="42" t="s">
        <v>30</v>
      </c>
      <c r="G45" s="43"/>
    </row>
    <row r="46" customFormat="false" ht="18.15" hidden="false" customHeight="true" outlineLevel="0" collapsed="false">
      <c r="A46" s="6"/>
      <c r="C46" s="2"/>
      <c r="D46" s="37" t="s">
        <v>35</v>
      </c>
      <c r="E46" s="45" t="n">
        <f aca="false">E1</f>
        <v>0</v>
      </c>
      <c r="F46" s="46" t="n">
        <f aca="false">E46/1.22</f>
        <v>0</v>
      </c>
      <c r="G46" s="43"/>
    </row>
    <row r="47" customFormat="false" ht="45.1" hidden="false" customHeight="true" outlineLevel="0" collapsed="false">
      <c r="A47" s="6"/>
      <c r="C47" s="47"/>
      <c r="D47" s="47"/>
      <c r="E47" s="42"/>
      <c r="F47" s="42"/>
      <c r="G47" s="43"/>
    </row>
    <row r="48" customFormat="false" ht="38.65" hidden="false" customHeight="true" outlineLevel="0" collapsed="false">
      <c r="A48" s="6"/>
      <c r="C48" s="48" t="s">
        <v>36</v>
      </c>
      <c r="D48" s="49" t="s">
        <v>37</v>
      </c>
      <c r="E48" s="42" t="n">
        <f aca="false">E46*0.9</f>
        <v>0</v>
      </c>
      <c r="F48" s="42" t="n">
        <f aca="false">E48/1.22</f>
        <v>0</v>
      </c>
      <c r="G48" s="43"/>
    </row>
    <row r="49" customFormat="false" ht="42.1" hidden="false" customHeight="true" outlineLevel="0" collapsed="false">
      <c r="A49" s="6"/>
      <c r="C49" s="48" t="s">
        <v>38</v>
      </c>
      <c r="D49" s="50" t="s">
        <v>39</v>
      </c>
      <c r="E49" s="42" t="n">
        <f aca="false">E$46*0.06</f>
        <v>0</v>
      </c>
      <c r="F49" s="42" t="n">
        <f aca="false">E49/1.22</f>
        <v>0</v>
      </c>
      <c r="G49" s="51"/>
    </row>
    <row r="50" customFormat="false" ht="42.25" hidden="false" customHeight="true" outlineLevel="0" collapsed="false">
      <c r="A50" s="6"/>
      <c r="C50" s="48" t="s">
        <v>40</v>
      </c>
      <c r="D50" s="52" t="s">
        <v>41</v>
      </c>
      <c r="E50" s="42" t="n">
        <f aca="false">E$46*0.02</f>
        <v>0</v>
      </c>
      <c r="F50" s="42" t="n">
        <f aca="false">E50/1.22</f>
        <v>0</v>
      </c>
      <c r="G50" s="51"/>
    </row>
    <row r="51" customFormat="false" ht="21.9" hidden="false" customHeight="true" outlineLevel="0" collapsed="false">
      <c r="A51" s="6"/>
      <c r="C51" s="48" t="s">
        <v>42</v>
      </c>
      <c r="D51" s="53" t="s">
        <v>41</v>
      </c>
      <c r="E51" s="42" t="n">
        <f aca="false">E$46*0.02</f>
        <v>0</v>
      </c>
      <c r="F51" s="42" t="n">
        <f aca="false">E51/1.22</f>
        <v>0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18771</TotalTime>
  <Application>LibreOffice/25.8.6.2$Windows_X86_64 LibreOffice_project/b4b39682cd9868fa725bc664aff94278d315bd04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2009-04-22T21:24:48Z</dcterms:created>
  <dc:creator/>
  <dc:description/>
  <dc:language>it-IT</dc:language>
  <cp:lastModifiedBy/>
  <cp:lastPrinted>2011-05-17T12:51:18Z</cp:lastPrinted>
  <dcterms:modified xsi:type="dcterms:W3CDTF">2026-05-12T09:21:27Z</dcterms:modified>
  <cp:revision>342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iginator">
    <vt:lpwstr>Microsoft Word 11</vt:lpwstr>
  </property>
  <property fmtid="{D5CDD505-2E9C-101B-9397-08002B2CF9AE}" pid="3" name="ProgId">
    <vt:lpwstr>Word.Document</vt:lpwstr>
  </property>
</Properties>
</file>